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ni oku" sheetId="1" state="visible" r:id="rId3"/>
    <sheet name="Fatura kontrolü" sheetId="2" state="visible" r:id="rId4"/>
    <sheet name="Yükümlülükle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<sst xmlns="http://schemas.openxmlformats.org/spreadsheetml/2006/main" count="63" uniqueCount="59">
  <si>
    <t xml:space="preserve">NSM SOURCING  ·  SATIN ALMA ŞABLONU  NSM-35</t>
  </si>
  <si>
    <t xml:space="preserve">Sözleşme Uyumu ve Değer Kaybı Kontrolü</t>
  </si>
  <si>
    <t xml:space="preserve">Amacı</t>
  </si>
  <si>
    <t xml:space="preserve">Sözleşmede müzakere edilip uygulamada kaybedilen değeri bulur: yanlış fiyatlar, uygulanmayan iskontolar, erken ödemeler, kararlaştırılmamış ek ücretler, talep edilmeyen iadeler ve cezai şartlar.</t>
  </si>
  <si>
    <t xml:space="preserve">Adım 1</t>
  </si>
  <si>
    <t xml:space="preserve">Bir sözleşme ve dönem seçin. Faturalardan bir örneklem girin; yüksek tutarlı sözleşmelerde tamamını girin.</t>
  </si>
  <si>
    <t xml:space="preserve">Adım 2</t>
  </si>
  <si>
    <t xml:space="preserve">Sözleşme fiyatını ve koşullarını tedarikçinin fiyat listesinden değil, imzalı sözleşmeden girin.</t>
  </si>
  <si>
    <t xml:space="preserve">Adım 3</t>
  </si>
  <si>
    <t xml:space="preserve">İkinci sayfada iadeleri, kredileri ve cezai şartları listeleyin ve talep edilip edilmediklerini kontrol edin.</t>
  </si>
  <si>
    <t xml:space="preserve">Adım 4</t>
  </si>
  <si>
    <t xml:space="preserve">Geri alabileceğinizi alın, ardından nedeni düzeltin (ana veri, onay rutini, şablon 25’teki sözleşme sicili).</t>
  </si>
  <si>
    <t xml:space="preserve">Sayfa: Fatura kontrolü</t>
  </si>
  <si>
    <t xml:space="preserve">Faturaların sözleşme koşullarıyla satır satır karşılaştırması.</t>
  </si>
  <si>
    <t xml:space="preserve">Sayfa: Yükümlülükler</t>
  </si>
  <si>
    <t xml:space="preserve">Hak edilen ve talep edilen iadeler, krediler ve cezai şartlar.</t>
  </si>
  <si>
    <t xml:space="preserve">Gösterim</t>
  </si>
  <si>
    <t xml:space="preserve">Sarı hücreler veri girişi içindir. Koyu yazılı beyaz hücreler formülle hesaplanır; üzerine yazmayın. İlk dolu satır örnektir: değiştirin veya silin.</t>
  </si>
  <si>
    <t xml:space="preserve">Rehber notu</t>
  </si>
  <si>
    <t xml:space="preserve">Ironclad ile World Commerce &amp; Contracting’in araştırması, Hackett Group 2026 araştırmasıyla birlikte aktarılan verilerde, kuruluşların sözleşme değerinin ortalama %11’ini imzadan sonra önlenebilir kayıplarla yitirdiğini tahmin ediyor. Sizin sözleşmelerinizdeki pay çok farklı olabilir; bu kontrol onu ölçer.</t>
  </si>
  <si>
    <t xml:space="preserve">Sözleşmenin gerektirdiğinden erken ödemek gizli bir maliyettir; çünkü anlaşmanın parçası olan işletme sermayesini bedavaya verir. Sayfa erken ödemeleri vurgular.</t>
  </si>
  <si>
    <t xml:space="preserve">Kaynaklar (Ekim 2026 itibarıyla)</t>
  </si>
  <si>
    <t xml:space="preserve">The Hackett Group, 2026 Procurement Agenda and Key Issues (summary by Ironclad)</t>
  </si>
  <si>
    <t xml:space="preserve">NSM Sourcing · nsmsourcing.com · CC BY 4.0 lisanslıdır: NSM Sourcing’e atıf yapılarak serbestçe kullanılabilir ve uyarlanabilir. Genel bir kılavuzdur, hukuki danışmanlık değildir. Terimler CIPS Satın Alma ve Tedarik Döngüsü’nü izler; bağımsız bir çalışmadır, CIPS tarafından onaylanmamıştır.</t>
  </si>
  <si>
    <t xml:space="preserve">Faturalanan ve ödenen tutarı sözleşmede yazanla karşılaştırır ve imzadan sonra kaybedilen değeri toplar.</t>
  </si>
  <si>
    <t xml:space="preserve">Fatura no</t>
  </si>
  <si>
    <t xml:space="preserve">Tarih</t>
  </si>
  <si>
    <t xml:space="preserve">Kalem</t>
  </si>
  <si>
    <t xml:space="preserve">Miktar</t>
  </si>
  <si>
    <t xml:space="preserve">Faturadaki birim fiyat</t>
  </si>
  <si>
    <t xml:space="preserve">Sözleşmedeki birim fiyat</t>
  </si>
  <si>
    <t xml:space="preserve">Fiyat farkı</t>
  </si>
  <si>
    <t xml:space="preserve">Hak edilen iskonto</t>
  </si>
  <si>
    <t xml:space="preserve">Uygulanan iskonto</t>
  </si>
  <si>
    <t xml:space="preserve">Uygulanmayan iskonto</t>
  </si>
  <si>
    <t xml:space="preserve">Sözleşmedeki vade (gün)</t>
  </si>
  <si>
    <t xml:space="preserve">Fiilen ödendiği gün</t>
  </si>
  <si>
    <t xml:space="preserve">Sözleşmede olmayan ek ücretler</t>
  </si>
  <si>
    <t xml:space="preserve">Satırdaki toplam kayıp</t>
  </si>
  <si>
    <t xml:space="preserve">Faaliyet (iade faturası, tahsilat, süreç düzeltmesi)</t>
  </si>
  <si>
    <t xml:space="preserve">INV-2026-0388</t>
  </si>
  <si>
    <t xml:space="preserve">Endüstriyel rulman 6204</t>
  </si>
  <si>
    <t xml:space="preserve">İade faturası iste; iskontosuz erken ödeme</t>
  </si>
  <si>
    <t xml:space="preserve">Bulunan toplam kayıp</t>
  </si>
  <si>
    <t xml:space="preserve">Kontrol edilen harcama</t>
  </si>
  <si>
    <t xml:space="preserve">Kontrol edilen harcamaya göre kayıp %</t>
  </si>
  <si>
    <t xml:space="preserve">Sözleşme yükümlülükleri ve haklar</t>
  </si>
  <si>
    <t xml:space="preserve">Sözleşmenin size verdiği iskonto iadeleri (rebate), hizmet kredileri ve cezai şartlar ile bunların talep edilip edilmediği.</t>
  </si>
  <si>
    <t xml:space="preserve">Hak (madde referansı)</t>
  </si>
  <si>
    <t xml:space="preserve">Koşul gerçekleşti mi?</t>
  </si>
  <si>
    <t xml:space="preserve">Hak edilen tutar</t>
  </si>
  <si>
    <t xml:space="preserve">Talep edilen tutar</t>
  </si>
  <si>
    <t xml:space="preserve">Talep edilmeyen</t>
  </si>
  <si>
    <t xml:space="preserve">Sonraki adım</t>
  </si>
  <si>
    <t xml:space="preserve">Yıllık eşiği aşan hacim iskontosu (md. [x])</t>
  </si>
  <si>
    <t xml:space="preserve">Geç teslim cezai şartı (md. [x])</t>
  </si>
  <si>
    <t xml:space="preserve">Hizmet düzeyi kredisi (md. [x])</t>
  </si>
  <si>
    <t xml:space="preserve">Endeks düşüşünden fiyat indirimi (şablon 32)</t>
  </si>
  <si>
    <t xml:space="preserve">Toplam talep edilmeyen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</si>
</sst>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#,##0.##"/>
    <numFmt numFmtId="167" formatCode="#,##0.00;\-#,##0.00;\-"/>
    <numFmt numFmtId="168" formatCode="0.0%"/>
    <numFmt numFmtId="169" formatCode="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u val="single"/>
      <sz val="8"/>
      <color rgb="FF1F3A93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F3A9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5CD"/>
      </patternFill>
    </fill>
    <fill>
      <patternFill patternType="solid">
        <fgColor rgb="FFF0EDE6"/>
        <bgColor rgb="FFFCE5CD"/>
      </patternFill>
    </fill>
    <fill>
      <patternFill patternType="solid">
        <fgColor rgb="FF1C1917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CE5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5CD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ironcladapp.com/resources/articles/cpo-agenda-key-takeaway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25.5" hidden="false" customHeight="true" outlineLevel="0" collapsed="false">
      <c r="B6" s="3" t="s">
        <v>4</v>
      </c>
      <c r="C6" s="4" t="s">
        <v>5</v>
      </c>
    </row>
    <row r="7" customFormat="false" ht="15" hidden="false" customHeight="true" outlineLevel="0" collapsed="false">
      <c r="B7" s="3" t="s">
        <v>6</v>
      </c>
      <c r="C7" s="4" t="s">
        <v>7</v>
      </c>
    </row>
    <row r="8" customFormat="false" ht="25.5" hidden="false" customHeight="true" outlineLevel="0" collapsed="false">
      <c r="B8" s="3" t="s">
        <v>8</v>
      </c>
      <c r="C8" s="4" t="s">
        <v>9</v>
      </c>
    </row>
    <row r="9" customFormat="false" ht="25.5" hidden="false" customHeight="true" outlineLevel="0" collapsed="false">
      <c r="B9" s="3" t="s">
        <v>10</v>
      </c>
      <c r="C9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2" customFormat="false" ht="15" hidden="false" customHeight="true" outlineLevel="0" collapsed="false">
      <c r="B12" s="3" t="s">
        <v>14</v>
      </c>
      <c r="C12" s="4" t="s">
        <v>15</v>
      </c>
    </row>
    <row r="14" customFormat="false" ht="27.75" hidden="false" customHeight="true" outlineLevel="0" collapsed="false">
      <c r="B14" s="5" t="s">
        <v>16</v>
      </c>
      <c r="C14" s="6" t="s">
        <v>17</v>
      </c>
    </row>
    <row r="16" customFormat="false" ht="51.75" hidden="false" customHeight="true" outlineLevel="0" collapsed="false">
      <c r="B16" s="7" t="s">
        <v>18</v>
      </c>
      <c r="C16" s="8" t="s">
        <v>19</v>
      </c>
    </row>
    <row r="17" customFormat="false" ht="27.75" hidden="false" customHeight="true" outlineLevel="0" collapsed="false">
      <c r="B17" s="7" t="s">
        <v>18</v>
      </c>
      <c r="C17" s="8" t="s">
        <v>20</v>
      </c>
    </row>
    <row r="19" customFormat="false" ht="15" hidden="false" customHeight="false" outlineLevel="0" collapsed="false">
      <c r="B19" s="5" t="s">
        <v>21</v>
      </c>
    </row>
    <row r="20" customFormat="false" ht="15" hidden="false" customHeight="false" outlineLevel="0" collapsed="false">
      <c r="C20" s="9" t="s">
        <v>22</v>
      </c>
    </row>
    <row r="22" customFormat="false" ht="37.5" hidden="false" customHeight="true" outlineLevel="0" collapsed="false">
      <c r="B22" s="10" t="s">
        <v>23</v>
      </c>
      <c r="C22" s="10"/>
    </row>
  </sheetData>
  <mergeCells count="1">
    <mergeCell ref="B22:C22"/>
  </mergeCells>
  <hyperlinks>
    <hyperlink ref="C20" r:id="rId1" display="The Hackett Group, 2026 Procurement Agenda and Key Issues (summary by Ironclad)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24"/>
    <col collapsed="false" customWidth="true" hidden="false" outlineLevel="0" max="4" min="4" style="0" width="10"/>
    <col collapsed="false" customWidth="true" hidden="false" outlineLevel="0" max="7" min="5" style="0" width="13"/>
    <col collapsed="false" customWidth="true" hidden="false" outlineLevel="0" max="9" min="8" style="0" width="10"/>
    <col collapsed="false" customWidth="true" hidden="false" outlineLevel="0" max="10" min="10" style="0" width="13"/>
    <col collapsed="false" customWidth="true" hidden="false" outlineLevel="0" max="12" min="11" style="0" width="10"/>
    <col collapsed="false" customWidth="true" hidden="false" outlineLevel="0" max="14" min="13" style="0" width="14"/>
    <col collapsed="false" customWidth="true" hidden="false" outlineLevel="0" max="15" min="15" style="0" width="24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1" t="s">
        <v>1</v>
      </c>
    </row>
    <row r="3" customFormat="false" ht="15" hidden="false" customHeight="false" outlineLevel="0" collapsed="false">
      <c r="A3" s="12" t="s">
        <v>24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5" customFormat="false" ht="31.5" hidden="false" customHeight="true" outlineLevel="0" collapsed="false">
      <c r="A5" s="14" t="s">
        <v>25</v>
      </c>
      <c r="B5" s="14" t="s">
        <v>26</v>
      </c>
      <c r="C5" s="14" t="s">
        <v>27</v>
      </c>
      <c r="D5" s="14" t="s">
        <v>28</v>
      </c>
      <c r="E5" s="14" t="s">
        <v>29</v>
      </c>
      <c r="F5" s="14" t="s">
        <v>30</v>
      </c>
      <c r="G5" s="14" t="s">
        <v>31</v>
      </c>
      <c r="H5" s="14" t="s">
        <v>32</v>
      </c>
      <c r="I5" s="14" t="s">
        <v>33</v>
      </c>
      <c r="J5" s="14" t="s">
        <v>34</v>
      </c>
      <c r="K5" s="14" t="s">
        <v>35</v>
      </c>
      <c r="L5" s="14" t="s">
        <v>36</v>
      </c>
      <c r="M5" s="14" t="s">
        <v>37</v>
      </c>
      <c r="N5" s="14" t="s">
        <v>38</v>
      </c>
      <c r="O5" s="14" t="s">
        <v>39</v>
      </c>
    </row>
    <row r="6" customFormat="false" ht="25.5" hidden="false" customHeight="true" outlineLevel="0" collapsed="false">
      <c r="A6" s="15" t="s">
        <v>40</v>
      </c>
      <c r="B6" s="16"/>
      <c r="C6" s="15" t="s">
        <v>41</v>
      </c>
      <c r="D6" s="17" t="n">
        <v>400</v>
      </c>
      <c r="E6" s="18" t="n">
        <v>8.45</v>
      </c>
      <c r="F6" s="18" t="n">
        <v>8.1</v>
      </c>
      <c r="G6" s="19" t="n">
        <f aca="false">IF(OR(D6="",E6="",F6=""),"",(E6-F6)*D6)</f>
        <v>140</v>
      </c>
      <c r="H6" s="20" t="n">
        <v>0.02</v>
      </c>
      <c r="I6" s="20" t="n">
        <v>0</v>
      </c>
      <c r="J6" s="19" t="n">
        <f aca="false">IF(OR(D6="",F6="",H6=""),"",MAX(0,H6-N(I6))*D6*F6)</f>
        <v>64.8</v>
      </c>
      <c r="K6" s="21" t="n">
        <v>60</v>
      </c>
      <c r="L6" s="21" t="n">
        <v>45</v>
      </c>
      <c r="M6" s="18" t="n">
        <v>35</v>
      </c>
      <c r="N6" s="22" t="n">
        <f aca="false">IF(A6="","",MAX(0,N(G6))+N(J6)+N(M6))</f>
        <v>239.8</v>
      </c>
      <c r="O6" s="15" t="s">
        <v>42</v>
      </c>
    </row>
    <row r="7" customFormat="false" ht="25.5" hidden="false" customHeight="true" outlineLevel="0" collapsed="false">
      <c r="A7" s="15"/>
      <c r="B7" s="16"/>
      <c r="C7" s="15"/>
      <c r="D7" s="17"/>
      <c r="E7" s="18"/>
      <c r="F7" s="18"/>
      <c r="G7" s="19" t="str">
        <f aca="false">IF(OR(D7="",E7="",F7=""),"",(E7-F7)*D7)</f>
        <v/>
      </c>
      <c r="H7" s="20"/>
      <c r="I7" s="20"/>
      <c r="J7" s="19" t="str">
        <f aca="false">IF(OR(D7="",F7="",H7=""),"",MAX(0,H7-N(I7))*D7*F7)</f>
        <v/>
      </c>
      <c r="K7" s="21"/>
      <c r="L7" s="21"/>
      <c r="M7" s="18"/>
      <c r="N7" s="22" t="str">
        <f aca="false">IF(A7="","",MAX(0,N(G7))+N(J7)+N(M7))</f>
        <v/>
      </c>
      <c r="O7" s="15"/>
    </row>
    <row r="8" customFormat="false" ht="25.5" hidden="false" customHeight="true" outlineLevel="0" collapsed="false">
      <c r="A8" s="15"/>
      <c r="B8" s="16"/>
      <c r="C8" s="15"/>
      <c r="D8" s="17"/>
      <c r="E8" s="18"/>
      <c r="F8" s="18"/>
      <c r="G8" s="19" t="str">
        <f aca="false">IF(OR(D8="",E8="",F8=""),"",(E8-F8)*D8)</f>
        <v/>
      </c>
      <c r="H8" s="20"/>
      <c r="I8" s="20"/>
      <c r="J8" s="19" t="str">
        <f aca="false">IF(OR(D8="",F8="",H8=""),"",MAX(0,H8-N(I8))*D8*F8)</f>
        <v/>
      </c>
      <c r="K8" s="21"/>
      <c r="L8" s="21"/>
      <c r="M8" s="18"/>
      <c r="N8" s="22" t="str">
        <f aca="false">IF(A8="","",MAX(0,N(G8))+N(J8)+N(M8))</f>
        <v/>
      </c>
      <c r="O8" s="15"/>
    </row>
    <row r="9" customFormat="false" ht="25.5" hidden="false" customHeight="true" outlineLevel="0" collapsed="false">
      <c r="A9" s="15"/>
      <c r="B9" s="16"/>
      <c r="C9" s="15"/>
      <c r="D9" s="17"/>
      <c r="E9" s="18"/>
      <c r="F9" s="18"/>
      <c r="G9" s="19" t="str">
        <f aca="false">IF(OR(D9="",E9="",F9=""),"",(E9-F9)*D9)</f>
        <v/>
      </c>
      <c r="H9" s="20"/>
      <c r="I9" s="20"/>
      <c r="J9" s="19" t="str">
        <f aca="false">IF(OR(D9="",F9="",H9=""),"",MAX(0,H9-N(I9))*D9*F9)</f>
        <v/>
      </c>
      <c r="K9" s="21"/>
      <c r="L9" s="21"/>
      <c r="M9" s="18"/>
      <c r="N9" s="22" t="str">
        <f aca="false">IF(A9="","",MAX(0,N(G9))+N(J9)+N(M9))</f>
        <v/>
      </c>
      <c r="O9" s="15"/>
    </row>
    <row r="10" customFormat="false" ht="25.5" hidden="false" customHeight="true" outlineLevel="0" collapsed="false">
      <c r="A10" s="15"/>
      <c r="B10" s="16"/>
      <c r="C10" s="15"/>
      <c r="D10" s="17"/>
      <c r="E10" s="18"/>
      <c r="F10" s="18"/>
      <c r="G10" s="19" t="str">
        <f aca="false">IF(OR(D10="",E10="",F10=""),"",(E10-F10)*D10)</f>
        <v/>
      </c>
      <c r="H10" s="20"/>
      <c r="I10" s="20"/>
      <c r="J10" s="19" t="str">
        <f aca="false">IF(OR(D10="",F10="",H10=""),"",MAX(0,H10-N(I10))*D10*F10)</f>
        <v/>
      </c>
      <c r="K10" s="21"/>
      <c r="L10" s="21"/>
      <c r="M10" s="18"/>
      <c r="N10" s="22" t="str">
        <f aca="false">IF(A10="","",MAX(0,N(G10))+N(J10)+N(M10))</f>
        <v/>
      </c>
      <c r="O10" s="15"/>
    </row>
    <row r="11" customFormat="false" ht="25.5" hidden="false" customHeight="true" outlineLevel="0" collapsed="false">
      <c r="A11" s="15"/>
      <c r="B11" s="16"/>
      <c r="C11" s="15"/>
      <c r="D11" s="17"/>
      <c r="E11" s="18"/>
      <c r="F11" s="18"/>
      <c r="G11" s="19" t="str">
        <f aca="false">IF(OR(D11="",E11="",F11=""),"",(E11-F11)*D11)</f>
        <v/>
      </c>
      <c r="H11" s="20"/>
      <c r="I11" s="20"/>
      <c r="J11" s="19" t="str">
        <f aca="false">IF(OR(D11="",F11="",H11=""),"",MAX(0,H11-N(I11))*D11*F11)</f>
        <v/>
      </c>
      <c r="K11" s="21"/>
      <c r="L11" s="21"/>
      <c r="M11" s="18"/>
      <c r="N11" s="22" t="str">
        <f aca="false">IF(A11="","",MAX(0,N(G11))+N(J11)+N(M11))</f>
        <v/>
      </c>
      <c r="O11" s="15"/>
    </row>
    <row r="12" customFormat="false" ht="25.5" hidden="false" customHeight="true" outlineLevel="0" collapsed="false">
      <c r="A12" s="15"/>
      <c r="B12" s="16"/>
      <c r="C12" s="15"/>
      <c r="D12" s="17"/>
      <c r="E12" s="18"/>
      <c r="F12" s="18"/>
      <c r="G12" s="19" t="str">
        <f aca="false">IF(OR(D12="",E12="",F12=""),"",(E12-F12)*D12)</f>
        <v/>
      </c>
      <c r="H12" s="20"/>
      <c r="I12" s="20"/>
      <c r="J12" s="19" t="str">
        <f aca="false">IF(OR(D12="",F12="",H12=""),"",MAX(0,H12-N(I12))*D12*F12)</f>
        <v/>
      </c>
      <c r="K12" s="21"/>
      <c r="L12" s="21"/>
      <c r="M12" s="18"/>
      <c r="N12" s="22" t="str">
        <f aca="false">IF(A12="","",MAX(0,N(G12))+N(J12)+N(M12))</f>
        <v/>
      </c>
      <c r="O12" s="15"/>
    </row>
    <row r="13" customFormat="false" ht="25.5" hidden="false" customHeight="true" outlineLevel="0" collapsed="false">
      <c r="A13" s="15"/>
      <c r="B13" s="16"/>
      <c r="C13" s="15"/>
      <c r="D13" s="17"/>
      <c r="E13" s="18"/>
      <c r="F13" s="18"/>
      <c r="G13" s="19" t="str">
        <f aca="false">IF(OR(D13="",E13="",F13=""),"",(E13-F13)*D13)</f>
        <v/>
      </c>
      <c r="H13" s="20"/>
      <c r="I13" s="20"/>
      <c r="J13" s="19" t="str">
        <f aca="false">IF(OR(D13="",F13="",H13=""),"",MAX(0,H13-N(I13))*D13*F13)</f>
        <v/>
      </c>
      <c r="K13" s="21"/>
      <c r="L13" s="21"/>
      <c r="M13" s="18"/>
      <c r="N13" s="22" t="str">
        <f aca="false">IF(A13="","",MAX(0,N(G13))+N(J13)+N(M13))</f>
        <v/>
      </c>
      <c r="O13" s="15"/>
    </row>
    <row r="14" customFormat="false" ht="25.5" hidden="false" customHeight="true" outlineLevel="0" collapsed="false">
      <c r="A14" s="15"/>
      <c r="B14" s="16"/>
      <c r="C14" s="15"/>
      <c r="D14" s="17"/>
      <c r="E14" s="18"/>
      <c r="F14" s="18"/>
      <c r="G14" s="19" t="str">
        <f aca="false">IF(OR(D14="",E14="",F14=""),"",(E14-F14)*D14)</f>
        <v/>
      </c>
      <c r="H14" s="20"/>
      <c r="I14" s="20"/>
      <c r="J14" s="19" t="str">
        <f aca="false">IF(OR(D14="",F14="",H14=""),"",MAX(0,H14-N(I14))*D14*F14)</f>
        <v/>
      </c>
      <c r="K14" s="21"/>
      <c r="L14" s="21"/>
      <c r="M14" s="18"/>
      <c r="N14" s="22" t="str">
        <f aca="false">IF(A14="","",MAX(0,N(G14))+N(J14)+N(M14))</f>
        <v/>
      </c>
      <c r="O14" s="15"/>
    </row>
    <row r="15" customFormat="false" ht="25.5" hidden="false" customHeight="true" outlineLevel="0" collapsed="false">
      <c r="A15" s="15"/>
      <c r="B15" s="16"/>
      <c r="C15" s="15"/>
      <c r="D15" s="17"/>
      <c r="E15" s="18"/>
      <c r="F15" s="18"/>
      <c r="G15" s="19" t="str">
        <f aca="false">IF(OR(D15="",E15="",F15=""),"",(E15-F15)*D15)</f>
        <v/>
      </c>
      <c r="H15" s="20"/>
      <c r="I15" s="20"/>
      <c r="J15" s="19" t="str">
        <f aca="false">IF(OR(D15="",F15="",H15=""),"",MAX(0,H15-N(I15))*D15*F15)</f>
        <v/>
      </c>
      <c r="K15" s="21"/>
      <c r="L15" s="21"/>
      <c r="M15" s="18"/>
      <c r="N15" s="22" t="str">
        <f aca="false">IF(A15="","",MAX(0,N(G15))+N(J15)+N(M15))</f>
        <v/>
      </c>
      <c r="O15" s="15"/>
    </row>
    <row r="16" customFormat="false" ht="25.5" hidden="false" customHeight="true" outlineLevel="0" collapsed="false">
      <c r="A16" s="15"/>
      <c r="B16" s="16"/>
      <c r="C16" s="15"/>
      <c r="D16" s="17"/>
      <c r="E16" s="18"/>
      <c r="F16" s="18"/>
      <c r="G16" s="19" t="str">
        <f aca="false">IF(OR(D16="",E16="",F16=""),"",(E16-F16)*D16)</f>
        <v/>
      </c>
      <c r="H16" s="20"/>
      <c r="I16" s="20"/>
      <c r="J16" s="19" t="str">
        <f aca="false">IF(OR(D16="",F16="",H16=""),"",MAX(0,H16-N(I16))*D16*F16)</f>
        <v/>
      </c>
      <c r="K16" s="21"/>
      <c r="L16" s="21"/>
      <c r="M16" s="18"/>
      <c r="N16" s="22" t="str">
        <f aca="false">IF(A16="","",MAX(0,N(G16))+N(J16)+N(M16))</f>
        <v/>
      </c>
      <c r="O16" s="15"/>
    </row>
    <row r="17" customFormat="false" ht="25.5" hidden="false" customHeight="true" outlineLevel="0" collapsed="false">
      <c r="A17" s="15"/>
      <c r="B17" s="16"/>
      <c r="C17" s="15"/>
      <c r="D17" s="17"/>
      <c r="E17" s="18"/>
      <c r="F17" s="18"/>
      <c r="G17" s="19" t="str">
        <f aca="false">IF(OR(D17="",E17="",F17=""),"",(E17-F17)*D17)</f>
        <v/>
      </c>
      <c r="H17" s="20"/>
      <c r="I17" s="20"/>
      <c r="J17" s="19" t="str">
        <f aca="false">IF(OR(D17="",F17="",H17=""),"",MAX(0,H17-N(I17))*D17*F17)</f>
        <v/>
      </c>
      <c r="K17" s="21"/>
      <c r="L17" s="21"/>
      <c r="M17" s="18"/>
      <c r="N17" s="22" t="str">
        <f aca="false">IF(A17="","",MAX(0,N(G17))+N(J17)+N(M17))</f>
        <v/>
      </c>
      <c r="O17" s="15"/>
    </row>
    <row r="18" customFormat="false" ht="25.5" hidden="false" customHeight="true" outlineLevel="0" collapsed="false">
      <c r="A18" s="15"/>
      <c r="B18" s="16"/>
      <c r="C18" s="15"/>
      <c r="D18" s="17"/>
      <c r="E18" s="18"/>
      <c r="F18" s="18"/>
      <c r="G18" s="19" t="str">
        <f aca="false">IF(OR(D18="",E18="",F18=""),"",(E18-F18)*D18)</f>
        <v/>
      </c>
      <c r="H18" s="20"/>
      <c r="I18" s="20"/>
      <c r="J18" s="19" t="str">
        <f aca="false">IF(OR(D18="",F18="",H18=""),"",MAX(0,H18-N(I18))*D18*F18)</f>
        <v/>
      </c>
      <c r="K18" s="21"/>
      <c r="L18" s="21"/>
      <c r="M18" s="18"/>
      <c r="N18" s="22" t="str">
        <f aca="false">IF(A18="","",MAX(0,N(G18))+N(J18)+N(M18))</f>
        <v/>
      </c>
      <c r="O18" s="15"/>
    </row>
    <row r="19" customFormat="false" ht="25.5" hidden="false" customHeight="true" outlineLevel="0" collapsed="false">
      <c r="A19" s="15"/>
      <c r="B19" s="16"/>
      <c r="C19" s="15"/>
      <c r="D19" s="17"/>
      <c r="E19" s="18"/>
      <c r="F19" s="18"/>
      <c r="G19" s="19" t="str">
        <f aca="false">IF(OR(D19="",E19="",F19=""),"",(E19-F19)*D19)</f>
        <v/>
      </c>
      <c r="H19" s="20"/>
      <c r="I19" s="20"/>
      <c r="J19" s="19" t="str">
        <f aca="false">IF(OR(D19="",F19="",H19=""),"",MAX(0,H19-N(I19))*D19*F19)</f>
        <v/>
      </c>
      <c r="K19" s="21"/>
      <c r="L19" s="21"/>
      <c r="M19" s="18"/>
      <c r="N19" s="22" t="str">
        <f aca="false">IF(A19="","",MAX(0,N(G19))+N(J19)+N(M19))</f>
        <v/>
      </c>
      <c r="O19" s="15"/>
    </row>
    <row r="20" customFormat="false" ht="25.5" hidden="false" customHeight="true" outlineLevel="0" collapsed="false">
      <c r="A20" s="15"/>
      <c r="B20" s="16"/>
      <c r="C20" s="15"/>
      <c r="D20" s="17"/>
      <c r="E20" s="18"/>
      <c r="F20" s="18"/>
      <c r="G20" s="19" t="str">
        <f aca="false">IF(OR(D20="",E20="",F20=""),"",(E20-F20)*D20)</f>
        <v/>
      </c>
      <c r="H20" s="20"/>
      <c r="I20" s="20"/>
      <c r="J20" s="19" t="str">
        <f aca="false">IF(OR(D20="",F20="",H20=""),"",MAX(0,H20-N(I20))*D20*F20)</f>
        <v/>
      </c>
      <c r="K20" s="21"/>
      <c r="L20" s="21"/>
      <c r="M20" s="18"/>
      <c r="N20" s="22" t="str">
        <f aca="false">IF(A20="","",MAX(0,N(G20))+N(J20)+N(M20))</f>
        <v/>
      </c>
      <c r="O20" s="15"/>
    </row>
    <row r="21" customFormat="false" ht="25.5" hidden="false" customHeight="true" outlineLevel="0" collapsed="false">
      <c r="A21" s="15"/>
      <c r="B21" s="16"/>
      <c r="C21" s="15"/>
      <c r="D21" s="17"/>
      <c r="E21" s="18"/>
      <c r="F21" s="18"/>
      <c r="G21" s="19" t="str">
        <f aca="false">IF(OR(D21="",E21="",F21=""),"",(E21-F21)*D21)</f>
        <v/>
      </c>
      <c r="H21" s="20"/>
      <c r="I21" s="20"/>
      <c r="J21" s="19" t="str">
        <f aca="false">IF(OR(D21="",F21="",H21=""),"",MAX(0,H21-N(I21))*D21*F21)</f>
        <v/>
      </c>
      <c r="K21" s="21"/>
      <c r="L21" s="21"/>
      <c r="M21" s="18"/>
      <c r="N21" s="22" t="str">
        <f aca="false">IF(A21="","",MAX(0,N(G21))+N(J21)+N(M21))</f>
        <v/>
      </c>
      <c r="O21" s="15"/>
    </row>
    <row r="22" customFormat="false" ht="25.5" hidden="false" customHeight="true" outlineLevel="0" collapsed="false">
      <c r="A22" s="15"/>
      <c r="B22" s="16"/>
      <c r="C22" s="15"/>
      <c r="D22" s="17"/>
      <c r="E22" s="18"/>
      <c r="F22" s="18"/>
      <c r="G22" s="19" t="str">
        <f aca="false">IF(OR(D22="",E22="",F22=""),"",(E22-F22)*D22)</f>
        <v/>
      </c>
      <c r="H22" s="20"/>
      <c r="I22" s="20"/>
      <c r="J22" s="19" t="str">
        <f aca="false">IF(OR(D22="",F22="",H22=""),"",MAX(0,H22-N(I22))*D22*F22)</f>
        <v/>
      </c>
      <c r="K22" s="21"/>
      <c r="L22" s="21"/>
      <c r="M22" s="18"/>
      <c r="N22" s="22" t="str">
        <f aca="false">IF(A22="","",MAX(0,N(G22))+N(J22)+N(M22))</f>
        <v/>
      </c>
      <c r="O22" s="15"/>
    </row>
    <row r="23" customFormat="false" ht="25.5" hidden="false" customHeight="true" outlineLevel="0" collapsed="false">
      <c r="A23" s="15"/>
      <c r="B23" s="16"/>
      <c r="C23" s="15"/>
      <c r="D23" s="17"/>
      <c r="E23" s="18"/>
      <c r="F23" s="18"/>
      <c r="G23" s="19" t="str">
        <f aca="false">IF(OR(D23="",E23="",F23=""),"",(E23-F23)*D23)</f>
        <v/>
      </c>
      <c r="H23" s="20"/>
      <c r="I23" s="20"/>
      <c r="J23" s="19" t="str">
        <f aca="false">IF(OR(D23="",F23="",H23=""),"",MAX(0,H23-N(I23))*D23*F23)</f>
        <v/>
      </c>
      <c r="K23" s="21"/>
      <c r="L23" s="21"/>
      <c r="M23" s="18"/>
      <c r="N23" s="22" t="str">
        <f aca="false">IF(A23="","",MAX(0,N(G23))+N(J23)+N(M23))</f>
        <v/>
      </c>
      <c r="O23" s="15"/>
    </row>
    <row r="24" customFormat="false" ht="25.5" hidden="false" customHeight="true" outlineLevel="0" collapsed="false">
      <c r="A24" s="15"/>
      <c r="B24" s="16"/>
      <c r="C24" s="15"/>
      <c r="D24" s="17"/>
      <c r="E24" s="18"/>
      <c r="F24" s="18"/>
      <c r="G24" s="19" t="str">
        <f aca="false">IF(OR(D24="",E24="",F24=""),"",(E24-F24)*D24)</f>
        <v/>
      </c>
      <c r="H24" s="20"/>
      <c r="I24" s="20"/>
      <c r="J24" s="19" t="str">
        <f aca="false">IF(OR(D24="",F24="",H24=""),"",MAX(0,H24-N(I24))*D24*F24)</f>
        <v/>
      </c>
      <c r="K24" s="21"/>
      <c r="L24" s="21"/>
      <c r="M24" s="18"/>
      <c r="N24" s="22" t="str">
        <f aca="false">IF(A24="","",MAX(0,N(G24))+N(J24)+N(M24))</f>
        <v/>
      </c>
      <c r="O24" s="15"/>
    </row>
    <row r="25" customFormat="false" ht="25.5" hidden="false" customHeight="true" outlineLevel="0" collapsed="false">
      <c r="A25" s="15"/>
      <c r="B25" s="16"/>
      <c r="C25" s="15"/>
      <c r="D25" s="17"/>
      <c r="E25" s="18"/>
      <c r="F25" s="18"/>
      <c r="G25" s="19" t="str">
        <f aca="false">IF(OR(D25="",E25="",F25=""),"",(E25-F25)*D25)</f>
        <v/>
      </c>
      <c r="H25" s="20"/>
      <c r="I25" s="20"/>
      <c r="J25" s="19" t="str">
        <f aca="false">IF(OR(D25="",F25="",H25=""),"",MAX(0,H25-N(I25))*D25*F25)</f>
        <v/>
      </c>
      <c r="K25" s="21"/>
      <c r="L25" s="21"/>
      <c r="M25" s="18"/>
      <c r="N25" s="22" t="str">
        <f aca="false">IF(A25="","",MAX(0,N(G25))+N(J25)+N(M25))</f>
        <v/>
      </c>
      <c r="O25" s="15"/>
    </row>
    <row r="26" customFormat="false" ht="25.5" hidden="false" customHeight="true" outlineLevel="0" collapsed="false">
      <c r="A26" s="15"/>
      <c r="B26" s="16"/>
      <c r="C26" s="15"/>
      <c r="D26" s="17"/>
      <c r="E26" s="18"/>
      <c r="F26" s="18"/>
      <c r="G26" s="19" t="str">
        <f aca="false">IF(OR(D26="",E26="",F26=""),"",(E26-F26)*D26)</f>
        <v/>
      </c>
      <c r="H26" s="20"/>
      <c r="I26" s="20"/>
      <c r="J26" s="19" t="str">
        <f aca="false">IF(OR(D26="",F26="",H26=""),"",MAX(0,H26-N(I26))*D26*F26)</f>
        <v/>
      </c>
      <c r="K26" s="21"/>
      <c r="L26" s="21"/>
      <c r="M26" s="18"/>
      <c r="N26" s="22" t="str">
        <f aca="false">IF(A26="","",MAX(0,N(G26))+N(J26)+N(M26))</f>
        <v/>
      </c>
      <c r="O26" s="15"/>
    </row>
    <row r="27" customFormat="false" ht="25.5" hidden="false" customHeight="true" outlineLevel="0" collapsed="false">
      <c r="A27" s="15"/>
      <c r="B27" s="16"/>
      <c r="C27" s="15"/>
      <c r="D27" s="17"/>
      <c r="E27" s="18"/>
      <c r="F27" s="18"/>
      <c r="G27" s="19" t="str">
        <f aca="false">IF(OR(D27="",E27="",F27=""),"",(E27-F27)*D27)</f>
        <v/>
      </c>
      <c r="H27" s="20"/>
      <c r="I27" s="20"/>
      <c r="J27" s="19" t="str">
        <f aca="false">IF(OR(D27="",F27="",H27=""),"",MAX(0,H27-N(I27))*D27*F27)</f>
        <v/>
      </c>
      <c r="K27" s="21"/>
      <c r="L27" s="21"/>
      <c r="M27" s="18"/>
      <c r="N27" s="22" t="str">
        <f aca="false">IF(A27="","",MAX(0,N(G27))+N(J27)+N(M27))</f>
        <v/>
      </c>
      <c r="O27" s="15"/>
    </row>
    <row r="28" customFormat="false" ht="25.5" hidden="false" customHeight="true" outlineLevel="0" collapsed="false">
      <c r="A28" s="15"/>
      <c r="B28" s="16"/>
      <c r="C28" s="15"/>
      <c r="D28" s="17"/>
      <c r="E28" s="18"/>
      <c r="F28" s="18"/>
      <c r="G28" s="19" t="str">
        <f aca="false">IF(OR(D28="",E28="",F28=""),"",(E28-F28)*D28)</f>
        <v/>
      </c>
      <c r="H28" s="20"/>
      <c r="I28" s="20"/>
      <c r="J28" s="19" t="str">
        <f aca="false">IF(OR(D28="",F28="",H28=""),"",MAX(0,H28-N(I28))*D28*F28)</f>
        <v/>
      </c>
      <c r="K28" s="21"/>
      <c r="L28" s="21"/>
      <c r="M28" s="18"/>
      <c r="N28" s="22" t="str">
        <f aca="false">IF(A28="","",MAX(0,N(G28))+N(J28)+N(M28))</f>
        <v/>
      </c>
      <c r="O28" s="15"/>
    </row>
    <row r="29" customFormat="false" ht="25.5" hidden="false" customHeight="true" outlineLevel="0" collapsed="false">
      <c r="A29" s="15"/>
      <c r="B29" s="16"/>
      <c r="C29" s="15"/>
      <c r="D29" s="17"/>
      <c r="E29" s="18"/>
      <c r="F29" s="18"/>
      <c r="G29" s="19" t="str">
        <f aca="false">IF(OR(D29="",E29="",F29=""),"",(E29-F29)*D29)</f>
        <v/>
      </c>
      <c r="H29" s="20"/>
      <c r="I29" s="20"/>
      <c r="J29" s="19" t="str">
        <f aca="false">IF(OR(D29="",F29="",H29=""),"",MAX(0,H29-N(I29))*D29*F29)</f>
        <v/>
      </c>
      <c r="K29" s="21"/>
      <c r="L29" s="21"/>
      <c r="M29" s="18"/>
      <c r="N29" s="22" t="str">
        <f aca="false">IF(A29="","",MAX(0,N(G29))+N(J29)+N(M29))</f>
        <v/>
      </c>
      <c r="O29" s="15"/>
    </row>
    <row r="30" customFormat="false" ht="25.5" hidden="false" customHeight="true" outlineLevel="0" collapsed="false">
      <c r="A30" s="15"/>
      <c r="B30" s="16"/>
      <c r="C30" s="15"/>
      <c r="D30" s="17"/>
      <c r="E30" s="18"/>
      <c r="F30" s="18"/>
      <c r="G30" s="19" t="str">
        <f aca="false">IF(OR(D30="",E30="",F30=""),"",(E30-F30)*D30)</f>
        <v/>
      </c>
      <c r="H30" s="20"/>
      <c r="I30" s="20"/>
      <c r="J30" s="19" t="str">
        <f aca="false">IF(OR(D30="",F30="",H30=""),"",MAX(0,H30-N(I30))*D30*F30)</f>
        <v/>
      </c>
      <c r="K30" s="21"/>
      <c r="L30" s="21"/>
      <c r="M30" s="18"/>
      <c r="N30" s="22" t="str">
        <f aca="false">IF(A30="","",MAX(0,N(G30))+N(J30)+N(M30))</f>
        <v/>
      </c>
      <c r="O30" s="15"/>
    </row>
    <row r="31" customFormat="false" ht="25.5" hidden="false" customHeight="true" outlineLevel="0" collapsed="false">
      <c r="A31" s="15"/>
      <c r="B31" s="16"/>
      <c r="C31" s="15"/>
      <c r="D31" s="17"/>
      <c r="E31" s="18"/>
      <c r="F31" s="18"/>
      <c r="G31" s="19" t="str">
        <f aca="false">IF(OR(D31="",E31="",F31=""),"",(E31-F31)*D31)</f>
        <v/>
      </c>
      <c r="H31" s="20"/>
      <c r="I31" s="20"/>
      <c r="J31" s="19" t="str">
        <f aca="false">IF(OR(D31="",F31="",H31=""),"",MAX(0,H31-N(I31))*D31*F31)</f>
        <v/>
      </c>
      <c r="K31" s="21"/>
      <c r="L31" s="21"/>
      <c r="M31" s="18"/>
      <c r="N31" s="22" t="str">
        <f aca="false">IF(A31="","",MAX(0,N(G31))+N(J31)+N(M31))</f>
        <v/>
      </c>
      <c r="O31" s="15"/>
    </row>
    <row r="32" customFormat="false" ht="25.5" hidden="false" customHeight="true" outlineLevel="0" collapsed="false">
      <c r="A32" s="15"/>
      <c r="B32" s="16"/>
      <c r="C32" s="15"/>
      <c r="D32" s="17"/>
      <c r="E32" s="18"/>
      <c r="F32" s="18"/>
      <c r="G32" s="19" t="str">
        <f aca="false">IF(OR(D32="",E32="",F32=""),"",(E32-F32)*D32)</f>
        <v/>
      </c>
      <c r="H32" s="20"/>
      <c r="I32" s="20"/>
      <c r="J32" s="19" t="str">
        <f aca="false">IF(OR(D32="",F32="",H32=""),"",MAX(0,H32-N(I32))*D32*F32)</f>
        <v/>
      </c>
      <c r="K32" s="21"/>
      <c r="L32" s="21"/>
      <c r="M32" s="18"/>
      <c r="N32" s="22" t="str">
        <f aca="false">IF(A32="","",MAX(0,N(G32))+N(J32)+N(M32))</f>
        <v/>
      </c>
      <c r="O32" s="15"/>
    </row>
    <row r="33" customFormat="false" ht="25.5" hidden="false" customHeight="true" outlineLevel="0" collapsed="false">
      <c r="A33" s="15"/>
      <c r="B33" s="16"/>
      <c r="C33" s="15"/>
      <c r="D33" s="17"/>
      <c r="E33" s="18"/>
      <c r="F33" s="18"/>
      <c r="G33" s="19" t="str">
        <f aca="false">IF(OR(D33="",E33="",F33=""),"",(E33-F33)*D33)</f>
        <v/>
      </c>
      <c r="H33" s="20"/>
      <c r="I33" s="20"/>
      <c r="J33" s="19" t="str">
        <f aca="false">IF(OR(D33="",F33="",H33=""),"",MAX(0,H33-N(I33))*D33*F33)</f>
        <v/>
      </c>
      <c r="K33" s="21"/>
      <c r="L33" s="21"/>
      <c r="M33" s="18"/>
      <c r="N33" s="22" t="str">
        <f aca="false">IF(A33="","",MAX(0,N(G33))+N(J33)+N(M33))</f>
        <v/>
      </c>
      <c r="O33" s="15"/>
    </row>
    <row r="34" customFormat="false" ht="25.5" hidden="false" customHeight="true" outlineLevel="0" collapsed="false">
      <c r="A34" s="15"/>
      <c r="B34" s="16"/>
      <c r="C34" s="15"/>
      <c r="D34" s="17"/>
      <c r="E34" s="18"/>
      <c r="F34" s="18"/>
      <c r="G34" s="19" t="str">
        <f aca="false">IF(OR(D34="",E34="",F34=""),"",(E34-F34)*D34)</f>
        <v/>
      </c>
      <c r="H34" s="20"/>
      <c r="I34" s="20"/>
      <c r="J34" s="19" t="str">
        <f aca="false">IF(OR(D34="",F34="",H34=""),"",MAX(0,H34-N(I34))*D34*F34)</f>
        <v/>
      </c>
      <c r="K34" s="21"/>
      <c r="L34" s="21"/>
      <c r="M34" s="18"/>
      <c r="N34" s="22" t="str">
        <f aca="false">IF(A34="","",MAX(0,N(G34))+N(J34)+N(M34))</f>
        <v/>
      </c>
      <c r="O34" s="15"/>
    </row>
    <row r="35" customFormat="false" ht="25.5" hidden="false" customHeight="true" outlineLevel="0" collapsed="false">
      <c r="A35" s="15"/>
      <c r="B35" s="16"/>
      <c r="C35" s="15"/>
      <c r="D35" s="17"/>
      <c r="E35" s="18"/>
      <c r="F35" s="18"/>
      <c r="G35" s="19" t="str">
        <f aca="false">IF(OR(D35="",E35="",F35=""),"",(E35-F35)*D35)</f>
        <v/>
      </c>
      <c r="H35" s="20"/>
      <c r="I35" s="20"/>
      <c r="J35" s="19" t="str">
        <f aca="false">IF(OR(D35="",F35="",H35=""),"",MAX(0,H35-N(I35))*D35*F35)</f>
        <v/>
      </c>
      <c r="K35" s="21"/>
      <c r="L35" s="21"/>
      <c r="M35" s="18"/>
      <c r="N35" s="22" t="str">
        <f aca="false">IF(A35="","",MAX(0,N(G35))+N(J35)+N(M35))</f>
        <v/>
      </c>
      <c r="O35" s="15"/>
    </row>
    <row r="37" customFormat="false" ht="15" hidden="false" customHeight="false" outlineLevel="0" collapsed="false">
      <c r="C37" s="23" t="s">
        <v>43</v>
      </c>
      <c r="N37" s="22" t="n">
        <f aca="false">SUM(N6:N35)</f>
        <v>239.8</v>
      </c>
    </row>
    <row r="38" customFormat="false" ht="15" hidden="false" customHeight="false" outlineLevel="0" collapsed="false">
      <c r="C38" s="23" t="s">
        <v>44</v>
      </c>
      <c r="N38" s="19" t="n">
        <f aca="false">SUMPRODUCT(D6:D35,E6:E35)</f>
        <v>3380</v>
      </c>
    </row>
    <row r="39" customFormat="false" ht="22.35" hidden="false" customHeight="false" outlineLevel="0" collapsed="false">
      <c r="C39" s="23" t="s">
        <v>45</v>
      </c>
      <c r="N39" s="24" t="n">
        <f aca="false">IF(N38=0,"",N37/N38)</f>
        <v>0.0709467455621301</v>
      </c>
    </row>
  </sheetData>
  <conditionalFormatting sqref="L6:L35">
    <cfRule type="expression" priority="2" aboveAverage="0" equalAverage="0" bottom="0" percent="0" rank="0" text="" dxfId="0">
      <formula>AND(L6&lt;&gt;"",K6&lt;&gt;"",L6&lt;K6)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  <col collapsed="false" customWidth="true" hidden="false" outlineLevel="0" max="5" min="3" style="0" width="16"/>
    <col collapsed="false" customWidth="true" hidden="false" outlineLevel="0" max="6" min="6" style="0" width="30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1" t="s">
        <v>46</v>
      </c>
    </row>
    <row r="3" customFormat="false" ht="15" hidden="false" customHeight="false" outlineLevel="0" collapsed="false">
      <c r="A3" s="12" t="s">
        <v>47</v>
      </c>
      <c r="B3" s="13"/>
      <c r="C3" s="13"/>
      <c r="D3" s="13"/>
      <c r="E3" s="13"/>
      <c r="F3" s="13"/>
    </row>
    <row r="5" customFormat="false" ht="30" hidden="false" customHeight="true" outlineLevel="0" collapsed="false">
      <c r="A5" s="14" t="s">
        <v>48</v>
      </c>
      <c r="B5" s="14" t="s">
        <v>49</v>
      </c>
      <c r="C5" s="14" t="s">
        <v>50</v>
      </c>
      <c r="D5" s="14" t="s">
        <v>51</v>
      </c>
      <c r="E5" s="14" t="s">
        <v>52</v>
      </c>
      <c r="F5" s="14" t="s">
        <v>53</v>
      </c>
    </row>
    <row r="6" customFormat="false" ht="15" hidden="false" customHeight="false" outlineLevel="0" collapsed="false">
      <c r="A6" s="15" t="s">
        <v>54</v>
      </c>
      <c r="B6" s="15"/>
      <c r="C6" s="18"/>
      <c r="D6" s="18"/>
      <c r="E6" s="19" t="str">
        <f aca="false">IF(B6&lt;&gt;"Evet","",MAX(0,N(C6)-N(D6)))</f>
        <v/>
      </c>
      <c r="F6" s="15"/>
    </row>
    <row r="7" customFormat="false" ht="15" hidden="false" customHeight="false" outlineLevel="0" collapsed="false">
      <c r="A7" s="15" t="s">
        <v>55</v>
      </c>
      <c r="B7" s="15"/>
      <c r="C7" s="18"/>
      <c r="D7" s="18"/>
      <c r="E7" s="19" t="str">
        <f aca="false">IF(B7&lt;&gt;"Evet","",MAX(0,N(C7)-N(D7)))</f>
        <v/>
      </c>
      <c r="F7" s="15"/>
    </row>
    <row r="8" customFormat="false" ht="15" hidden="false" customHeight="false" outlineLevel="0" collapsed="false">
      <c r="A8" s="15" t="s">
        <v>56</v>
      </c>
      <c r="B8" s="15"/>
      <c r="C8" s="18"/>
      <c r="D8" s="18"/>
      <c r="E8" s="19" t="str">
        <f aca="false">IF(B8&lt;&gt;"Evet","",MAX(0,N(C8)-N(D8)))</f>
        <v/>
      </c>
      <c r="F8" s="15"/>
    </row>
    <row r="9" customFormat="false" ht="15" hidden="false" customHeight="false" outlineLevel="0" collapsed="false">
      <c r="A9" s="15" t="s">
        <v>57</v>
      </c>
      <c r="B9" s="15"/>
      <c r="C9" s="18"/>
      <c r="D9" s="18"/>
      <c r="E9" s="19" t="str">
        <f aca="false">IF(B9&lt;&gt;"Evet","",MAX(0,N(C9)-N(D9)))</f>
        <v/>
      </c>
      <c r="F9" s="15"/>
    </row>
    <row r="10" customFormat="false" ht="15" hidden="false" customHeight="false" outlineLevel="0" collapsed="false">
      <c r="A10" s="15"/>
      <c r="B10" s="15"/>
      <c r="C10" s="18"/>
      <c r="D10" s="18"/>
      <c r="E10" s="19" t="str">
        <f aca="false">IF(B10&lt;&gt;"Evet","",MAX(0,N(C10)-N(D10)))</f>
        <v/>
      </c>
      <c r="F10" s="15"/>
    </row>
    <row r="11" customFormat="false" ht="15" hidden="false" customHeight="false" outlineLevel="0" collapsed="false">
      <c r="A11" s="15"/>
      <c r="B11" s="15"/>
      <c r="C11" s="18"/>
      <c r="D11" s="18"/>
      <c r="E11" s="19" t="str">
        <f aca="false">IF(B11&lt;&gt;"Evet","",MAX(0,N(C11)-N(D11)))</f>
        <v/>
      </c>
      <c r="F11" s="15"/>
    </row>
    <row r="12" customFormat="false" ht="15" hidden="false" customHeight="false" outlineLevel="0" collapsed="false">
      <c r="A12" s="15"/>
      <c r="B12" s="15"/>
      <c r="C12" s="18"/>
      <c r="D12" s="18"/>
      <c r="E12" s="19" t="str">
        <f aca="false">IF(B12&lt;&gt;"Evet","",MAX(0,N(C12)-N(D12)))</f>
        <v/>
      </c>
      <c r="F12" s="15"/>
    </row>
    <row r="13" customFormat="false" ht="15" hidden="false" customHeight="false" outlineLevel="0" collapsed="false">
      <c r="A13" s="15"/>
      <c r="B13" s="15"/>
      <c r="C13" s="18"/>
      <c r="D13" s="18"/>
      <c r="E13" s="19" t="str">
        <f aca="false">IF(B13&lt;&gt;"Evet","",MAX(0,N(C13)-N(D13)))</f>
        <v/>
      </c>
      <c r="F13" s="15"/>
    </row>
    <row r="14" customFormat="false" ht="15" hidden="false" customHeight="false" outlineLevel="0" collapsed="false">
      <c r="A14" s="15"/>
      <c r="B14" s="15"/>
      <c r="C14" s="18"/>
      <c r="D14" s="18"/>
      <c r="E14" s="19" t="str">
        <f aca="false">IF(B14&lt;&gt;"Evet","",MAX(0,N(C14)-N(D14)))</f>
        <v/>
      </c>
      <c r="F14" s="15"/>
    </row>
    <row r="15" customFormat="false" ht="15" hidden="false" customHeight="false" outlineLevel="0" collapsed="false">
      <c r="A15" s="15"/>
      <c r="B15" s="15"/>
      <c r="C15" s="18"/>
      <c r="D15" s="18"/>
      <c r="E15" s="19" t="str">
        <f aca="false">IF(B15&lt;&gt;"Evet","",MAX(0,N(C15)-N(D15)))</f>
        <v/>
      </c>
      <c r="F15" s="15"/>
    </row>
    <row r="17" customFormat="false" ht="15" hidden="false" customHeight="false" outlineLevel="0" collapsed="false">
      <c r="A17" s="23" t="s">
        <v>58</v>
      </c>
      <c r="E17" s="22" t="n">
        <f aca="false">SUM(E6:E15)</f>
        <v>0</v>
      </c>
    </row>
  </sheetData>
  <dataValidations count="1">
    <dataValidation allowBlank="true" error="Lütfen listeden seçin." errorStyle="stop" operator="between" showDropDown="false" showErrorMessage="true" showInputMessage="false" sqref="B6:B15" type="list">
      <formula1>"Evet,Hayır,Kontrol edilecek"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2026-10-12T12:18:26Z</dcterms:created>
  <dc:creator>NSM Sourcing</dc:creator>
  <dc:description/>
  <dc:language>en-US</dc:language>
  <cp:lastModifiedBy/>
  <dcterms:modified xsi:type="dcterms:W3CDTF">2026-10-12T12:18:26Z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